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VBrlecic\Desktop\PRIVATNO\rača\2026\JN-16-2026 Nabava, doprema i ugradnja semafora\"/>
    </mc:Choice>
  </mc:AlternateContent>
  <xr:revisionPtr revIDLastSave="0" documentId="13_ncr:1_{E2309954-CEB5-43BD-9F6A-A978856211F4}" xr6:coauthVersionLast="47" xr6:coauthVersionMax="47" xr10:uidLastSave="{00000000-0000-0000-0000-000000000000}"/>
  <bookViews>
    <workbookView xWindow="-108" yWindow="-108" windowWidth="23256" windowHeight="13176" xr2:uid="{5B1DEEA3-723B-4E44-8C20-8E06CCC2B2CD}"/>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 i="1"/>
  <c r="F47" i="1" l="1"/>
  <c r="F48" i="1" s="1"/>
  <c r="F49" i="1" s="1"/>
</calcChain>
</file>

<file path=xl/sharedStrings.xml><?xml version="1.0" encoding="utf-8"?>
<sst xmlns="http://schemas.openxmlformats.org/spreadsheetml/2006/main" count="96" uniqueCount="60">
  <si>
    <t>Troškovnik sanacije opasnog mjesta na DC28 u Bulincu</t>
  </si>
  <si>
    <t>Nabava, doprema i ugradnja semaforskog uređaja mikroprocesorskog tipa
modularne izvedbe na pješačkom prijelazu.
Kapacitet uređaja:
- 3 signalnih programa, s mogućnosti proširenja za još 7 signalnih programa,
- 2 vozačkih signalnih grupa,
- 1 pješačka signalna grupa,
- 2 video/radarskih detektorskih logika s mogućnošću nadogradnje za još 4
logike,
- 2 detektorskih logika za pješačke najavne tipke.
Mora omogućavati slijedeće načine rada: vremenski ustaljeno, ovisno o
prometu, ručno, treptanje žuto (na zahtjev ili u slučaju kvara), lokalno i
daljinski, te stoga mora sadržavati komunikacijske sklopove za: daljinski
nadzor i kontrolu rada uređaja i semaforske opreme na raskrižju. Stavka
obuhvaća i dobavu, isporuku, ugradnju i spajanje sklopa sa vanjskim fotosenzorom za automatsko upravljanje smanjenjem intenziteta svjetlosti LED
laterni (dimming) u noćnom režimu rada radi sprećavanja zasljepljivanja
vozača.
Mora sadržavati module i sučelja (interface) za radar i video detekcijske
senzore, te sklop za povezivanje s odbrojivačima crvenog i zelenog svjetla za
pješačku signalnu grupu
Signalni uređaj mora ispunjavati sve uvjete funkcionalne sigurnosti prema
hrvatskim i europskim normama HRN EN 12675, za što je u ponudi potrebno
priložiti certifikat.
Uređaj u izvedbi s ormarom, postoljem, brtvenom pločom i sidrenim vijcima
(mehaničke zaštite IP65). Stavka uključuje sve potrebne radove u
semaforskom uređaju na spajanju napajanja, signalnih kabela, odbrojivača
vremena, prijemnika i predajnika i prikazivača brzine.</t>
  </si>
  <si>
    <t>Nabava, doprema i ugradnja priključnog ormarića s nosačem i postoljem s
ugrađenim električnim brojilom 10/40, FID 25/0,5 A zaštitnom sklopkom i
ostalom opremom prema EES i shemom</t>
  </si>
  <si>
    <t>kompl</t>
  </si>
  <si>
    <t>kom</t>
  </si>
  <si>
    <t>Nabava, doprema i ugradnja signala za vozila (laterne), kučište od
polikarbonata crne boje sa 3 signalna polja (crveno, žuto, zeleno), s
protufantomskom optikom, izrađenom od polikarbonata otpornog na UV
zračenje, promjer optike 300 mm, s LED izvorom svjetlosti do 15 W min.
intenziteta 400 cd, i komplet sa Al-nosačem (ručicom). LED laterna mora
omogućavati smanjenje intenziteta svjetlosti (dimming). Puna optika.</t>
  </si>
  <si>
    <t>Nabava, doprema i ugradnja signala za vozila (laterne), kučište od
polikarbonata crne boje sa 3 signalna polja (crveno, žuto, zeleno), s
protufantomskom optikom, izrađenom od polikarbonata otpornog na UV
zračenje, promjer optike 210 mm, s LED izvorom svjetlosti do 15 W min.
intenziteta 400 cd, i komplet sa Al-nosačem (ručicom). LED laterna mora
omogućavati smanjenje intenziteta svjetlosti (dimming). Puna optika.</t>
  </si>
  <si>
    <t>Nabava, doprema i ugradnja signala za pješake (laterne), kučište od
polikarbonata crne boje sa 2 signalna polja (crveno, zeleno), s
protufantomskom optikom, izrađenom od polikarbonata otpornog na UV
zračenje, promjer optike 200/210 mm, s LED izvorom svjetlosti do 15 W min.
intenziteta 200 cd, i komplet sa Al-nosačem (ručicom). LED laterna mora
omogućavati smanjenje intenziteta svjetlosti (dimming). Optika pješak.</t>
  </si>
  <si>
    <t>Nabava, doprema i ugradnja signala za pješake (laterne) - odbrojivač
preostalih sekundi trenutnog signala, s protufantomskom optikom, izrađenom
od polikarbonata otpornog na UV zračenje, promjer optike 200/210 mm sa
LED izvorom svjetlosti, LED laterna mora imati mogućnost automatskog
upravljanja intezitetom svjetlosti (dimming). Prikaz u brojkama oblikovanim
dvostrukom linijom LED dioda u crvenoj i zelenoj boji ovisno o trenutnom
signalu na lanterni. Mogučnost prikaza minimalno 2 broja (do 99). U kučište
odbrojivača ugrađena elektronika za sinkronizaciju signala. Obračun po
komadu.</t>
  </si>
  <si>
    <t>Nabava, doprema i ugradnja pješačkih najavnih tipki, dovoljne veličine da
budu uočljive, sa svjetlosnom indikacijom pismene napomene "Molim
pričekajte" zahtjeva za zelenim svjetlom, te napomenom o korištenju tipkala
u pismenom "PJEŠACI pritisnite za zeleno svjetlo" i grafičkom (dlan ruke)
obliku otisnutim na senzorskom elementu. Senzorski element mora biti
dovoljne veličine da se na njega otisnu pismena i grafička napomena u
uočljivoj veličini. Kućište tipkala mora biti min. mehaničke zaštite IP 54,
otporno na kemikalije i vremenske uvjete, temperaturnog opsega rada od -25
do +55oC.</t>
  </si>
  <si>
    <t>Nabava, doprema i ugradnja semaforskog stupa - konzolnog tip ZGB,
dužine kraka 5000 mm , zona vjetra I, s temeljnom pločom, vratašcima za
pristup el. instalacijama, temeljnim vijcima, šablonom za ugradnju i svim
potrebnim sitnim materijalom. Materijal za izradu su vruće valjani čelični
profili, limovi i čelične bešavne cijevi prema važećem standardu C.BO.500.
Zaštita od korozije vrućim pocinčavanjem. Obračun po komadu</t>
  </si>
  <si>
    <t>Nabava, doprema i ugradnja ravnog semaforskog stupa promjera 115 mm,
dužine 3450 mm, sa temeljnom pločom, metalnim okvirom za temelj i
vratašcima za pristup električnoj instalaciji. Zaštićen vrućim cinčanjem.</t>
  </si>
  <si>
    <t>Nabava, doprema i ugradnja el. kabela 3 x P10 mm2 Cu za priključak između
brojila i semaforskog uređaja.</t>
  </si>
  <si>
    <t>m</t>
  </si>
  <si>
    <t>Nabava, doprema i ugradnja signalnog kabela NYY-JZ 24 x 1,5 mm2</t>
  </si>
  <si>
    <t>Nabava, doprema i ugradnja PE-vodiča 16 mm2 za spajanje semaforske
opreme sa FeZn trakom.</t>
  </si>
  <si>
    <t>Nabava, doprema i ugradnja vijčane redne stezaljke (za 24-žilni kabel) za
spajanje signalnog kabela na stupnom mjestu.</t>
  </si>
  <si>
    <t>Nabava, doprema i ugradnja prijemnika/predajnika za bežičnu komunikaciju
sa prijemnom i predajnom antenom sa ispitivanjem</t>
  </si>
  <si>
    <t>Iskolčenje građevine i izrada elaborata iskolčenja građevine u dovoljnom
broju primjeraka.</t>
  </si>
  <si>
    <t>Lociranje komunalnih instalacija i priključaka postojećih instalacija. Rad
obuhvaća lociranje komunalnih instalacija i priključaka, koji su sastavni dio
buduće prometnice ili koji tijekom gradnje prometnice mogu biti ugroženi.
Jedinična cijena obuhvaća sav rad, opremu i materijal potreban za potpuno
dovršenje stavke uključujući i eventualne izlaske ovlaštenog predstavnika
vlasnika vodova.</t>
  </si>
  <si>
    <t>paušal</t>
  </si>
  <si>
    <t>Ručni iskop probnih šliceva, širine 60 cm, dubine 100 cm. Odvoz materijala
na deponiju do 20 km.</t>
  </si>
  <si>
    <t>Strojno rezanje asfalta i betona s iskopom istog na pješačkim hodnicima,
kolnicima i betonskim preprekama u rovu te utovarom i prijevozom na mjesto
oporabe ili zbrinjavanja, debljine 10-15 cm. Obračun po m1. U cijenu je
uračunat odvoz iskopanog materijala na odlagalište. Izvedba, kontrola
kakvoće i obračun prema važećim propisima</t>
  </si>
  <si>
    <t>Saniranje prekopa na nogostupu, s uklanjanjem viška materijala, planiranjem
i zbijanjem materijala u zoni prekopa, izvedbom odgovarajućih slojeva
kolničke konstrukcije sukladno postojećem stanju. Stavka uključuje i
potrebno sabijanje asfaltnih slojeva uz valjanje te odvoz viška materijala na
odlagalište. Stavka obuhvaća sav rad, oprema i materijal potreban za
potpuno dovršenje stavke. Obračun po m2 saniranog prekopa.</t>
  </si>
  <si>
    <r>
      <t>m</t>
    </r>
    <r>
      <rPr>
        <sz val="11"/>
        <color theme="1"/>
        <rFont val="Calibri"/>
        <family val="2"/>
        <charset val="238"/>
      </rPr>
      <t>²</t>
    </r>
  </si>
  <si>
    <t>Bušenje prodora ispod prometnice u zadanoj dužini, te iskop jama s obje
strane prometnice za pripremu bušenja. Strojno bušenje ispod ceste
obuhvaća: iskop i priprema rova za bušeći stroj; montaža stroja za bušenje
sa bušenjem kroz zemljanu podlogu; nabavkom i ugradnjom 3x PEHD cijevi
min. promjera 100 mm i trake za uzemljenje FeZn presjeka 120 mm2;
demontažu i odvoz stroja za bušenje, sanacija s nabijanjem u slojevima i
dovođenje u prvobitno stanje.</t>
  </si>
  <si>
    <t>Iskop rova u zemlji C kategorije za kabelsku kanalizaciju dubine 60 cm, širine
40 cm u nogostupu. Dno rova isplanirati za polaganje trake za uzemljenje i
nasuti pješčanu posteljicu 3 cm za polaganje cijevi f110 mm. Nakon
polaganja cijevi rov sanirati pijeskom (20 cm), ostatak nasuti drobljenim
kamenim materijalom ili šljunkom uz propisno nabijanje u slojevima (30 cm
od cijevi položiti traku upozorenja). Stavka uključuje dobavu i isporuku
potrebnog materijala za izradu drvenog prijelaza preko kabelskog rova, te
dobavu, isporuku i postavu upozoravajuće ograde duž iskopa rova. Odvoz
viška materijala na deponiju do 20 km. Čišćenje pješačkih staza za vrijeme
radova i uređenje kompletne trase po završetku radova.</t>
  </si>
  <si>
    <r>
      <t>m</t>
    </r>
    <r>
      <rPr>
        <sz val="11"/>
        <color theme="1"/>
        <rFont val="Calibri"/>
        <family val="2"/>
        <charset val="238"/>
      </rPr>
      <t>³</t>
    </r>
  </si>
  <si>
    <t>Iskop i izvedba komplet temelja signalnog uređaja, s betonom C25/30 u
iskopu 1 m3, izvesti prema nacrtu koji isporučuje dobavljač signalnog
uređaja. Ovom stavkom je obuhvaćen sav rad i materijal. Odvoz viška
materijala na deponiju do 20 km.</t>
  </si>
  <si>
    <t>Iskop i izrada temelja semaforskog konzolnog stupa tipa ZGB betonom
C25/30 u iskopu 1,4x1,4x1,4 m, s ugradnjom metalnog okvira sa sidrenim
vijcima, uvođenjem PEHD cijevi i trake za uzemljenje. Odvoz viška zemlje na
deponiju do 20 km.</t>
  </si>
  <si>
    <t>Iskop i izrada temelja semaforskog ravnog stupa f115 mm betonom C25/30 u
iskopu 0,6x0,6x0,8 m, s ugradnjom postolja ravnog stupa, uvođenjem PEHD
cijevi i trake za uzemljenje. Odvoz viška zemlje na deponiju do 20 km.</t>
  </si>
  <si>
    <t>Nabava, doprema i ugradnja tipskog montažnog zdenca D-1, metalni
poklopac 150 kN, za reviziono okno.</t>
  </si>
  <si>
    <t>Nabava, doprema i ugradnja PEHD cijevi f100 mm u iskopani rov</t>
  </si>
  <si>
    <t>Nabava, doprema i ugradnja PEHD cijevi f160 mm u iskopani rov pri križanju
s drugim instalacijama.</t>
  </si>
  <si>
    <t>Nabava, doprema i ugradnja traka za uzemljenje Fe/Zn 30x4 mm2, sa
dobavom križnih spojnica i izvođenjem spojeva te zaljevanje spojnice
tekućim bitumenom.</t>
  </si>
  <si>
    <t>Nabava, doprema i ugradnja plastične trake upozorenja.</t>
  </si>
  <si>
    <t>Ispitivanje ispravnosti položenog kabela.</t>
  </si>
  <si>
    <t>Programiranje semaforskog uređaja na pješačkom prijelazu sa
funkcionalnom provjerom signalnih programa, uključujući dodatno
programiranje s trajnim postavkama sukladno zahtjevima iz zapisnika sa
pregleda obavljenih radova radi usklađivanja projektne dokumentacije sa
stvarnim stanjem na terenu:
- programiranje signalnih programa,
- programiranje signalnih grupa po signalnom programu,
- programiranje detektorskih logika za pješačke najavne tipke,
- programiranje logike rada u prometno ovisnom upravljanju s radarskim
sustavom,
- programiranje logike rada u vremenski ustaljenom radu.
- programiranje logike rada u prometno ovisnom upravljanju s odbrojivačem
vremena,
Ova stavka uključuje i funkcionalnu provjeru uređaja s vanjskom opremom.</t>
  </si>
  <si>
    <t>komplet</t>
  </si>
  <si>
    <t>Praćenja rada semaforskog uređaja u trajanju 90 dana, logike rada uređaja,
podešavanje parametara rada (minimalna i maksimalna vremena, trajanje
ciklusa, interval detekcijskih senzora).</t>
  </si>
  <si>
    <t>Nabava, doprema i ugradnja prikazivača brzine sa funkcionalnim solarnim
napajanjem:
- solarni panel minimalne snage 90W
- baterija 12V minimalnog kapacitete 24Ah
Prikazivač prikazuje detektiranu brzinu u tri boje po principu semafora, brzina
ispod ograničenja prikazuje se u zelenoj boji, a brzina preko ograničenja
prikazuje se u crvenoj boji, visina brojeva za prikaz brzine je minimalno
33cm. Sukladno izmjerenoj brzini na manjem ekranu prikazuju se tekstualne
poruke ili piktogrami znakova, visina slova je minimalno 16cm. Uređaj
također bilježi podatke o broju vozila, brzini vozila i vremenu prolaska, iz čega
se može napraviti statistika.</t>
  </si>
  <si>
    <t>Iskop i izrada temelja stupa prikazivača brzine betonom C25/30 u iskopu
0,6x0,6x0,8 m, s ugradnjom postolja ravnog stupa. Odvoz viška zemlje na
deponiju do 20 km.</t>
  </si>
  <si>
    <t>Nabava, doprema i ugradnja stupa prikazivača brzine, promjera min. 80mm,
min. dužine 3000 mm.</t>
  </si>
  <si>
    <t>Dobava i isporuka prometnog znaka "B30" (50km/h), promjera 60 cm,
izrađen od retroreflektivne folije klase I (stabilnom na ultraljubičasto zračenje)
aplicirane na Al. podlogu debljine 2 mm, na pocinčani stup ispod prikazivača
brzine.</t>
  </si>
  <si>
    <t>Programiranje prikazivača brzine na način opisan u projektu,
odrediti brzine i odgovarajuće tekstualne poruke.</t>
  </si>
  <si>
    <t>Nabava, doprema i ugradnja prometnog znaka "C02", dimenzija stranica
60x60 cm, izrađen od retroreflektivne folije klase RA1 (stabilnom na
ultraljubičasto zračenje) aplicirane na Al. podlogu debljine 2 mm, na
pocinčani stup. Znakovi se ugrađuju na konzolni stup i na ravni semaforski
stup.</t>
  </si>
  <si>
    <t>Nabava, doprema i ugradnja prometnog znaka "A14-1", dimenzija stranica
90x90x90 cm, izrađen od retroreflektivne folije klase RA2 (stabilnom na
ultraljubičasto zračenje) aplicirane na Al. podlogu debljine 2 mm, na
pocinčani stup.</t>
  </si>
  <si>
    <t>Dobava i isporuka nosača solarnih panela, promjera minimalno ø50 mm,
duljine 1 m, zaštićeni protiv korozije postupkom vrućeg cinčanja.</t>
  </si>
  <si>
    <t>Izrada temelja stupa promjera minimalno ø60 mm betonom kakvoće C
20/25, prosječno 0,1 m3 betona po komadu</t>
  </si>
  <si>
    <t>Uspostavljanje privremene regulacije prometa tijekom izvođenja radova
sukladno odobrenom rješenju Upravnog tijela.</t>
  </si>
  <si>
    <t>Demontaža postojećih znakova i odvoz na skladište ugovornog održavatelja.</t>
  </si>
  <si>
    <t>Redni broj</t>
  </si>
  <si>
    <t>Opis aktivnosti</t>
  </si>
  <si>
    <t>količina</t>
  </si>
  <si>
    <t>jedinična cijena</t>
  </si>
  <si>
    <t>jed. mjere</t>
  </si>
  <si>
    <t>ukupno</t>
  </si>
  <si>
    <t>UKUPNO</t>
  </si>
  <si>
    <t>PDV</t>
  </si>
  <si>
    <t>UKUPNO S PDV-om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</si>
</sst>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b/>
      <sz val="14"/>
      <color rgb="FF000000"/>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wrapText="1"/>
    </xf>
    <xf numFmtId="4" fontId="1" fillId="0" borderId="1" xfId="0" applyNumberFormat="1" applyFont="1" applyBorder="1" applyAlignment="1">
      <alignment horizontal="center" vertical="center"/>
    </xf>
    <xf numFmtId="4" fontId="0" fillId="0" borderId="1" xfId="0" applyNumberFormat="1" applyBorder="1" applyAlignment="1">
      <alignment horizontal="center" vertical="center"/>
    </xf>
    <xf numFmtId="4" fontId="0" fillId="0" borderId="0" xfId="0" applyNumberFormat="1" applyAlignment="1">
      <alignment horizontal="center" vertical="center"/>
    </xf>
    <xf numFmtId="4" fontId="1"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1" fillId="0" borderId="2" xfId="0" applyFont="1" applyBorder="1" applyAlignment="1">
      <alignment horizontal="right"/>
    </xf>
    <xf numFmtId="0" fontId="1" fillId="0" borderId="3" xfId="0" applyFont="1" applyBorder="1" applyAlignment="1">
      <alignment horizontal="right"/>
    </xf>
    <xf numFmtId="0" fontId="1" fillId="0" borderId="4" xfId="0" applyFont="1" applyBorder="1" applyAlignment="1">
      <alignment horizontal="righ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18A0-6E86-478F-BAD3-96C5F2F45D7E}">
  <dimension ref="A2:F49"/>
  <sheetViews>
    <sheetView showZeros="0" tabSelected="1" topLeftCell="A43" workbookViewId="0">
      <selection activeCell="B47" sqref="B47:E47"/>
    </sheetView>
  </sheetViews>
  <sheetFormatPr defaultRowHeight="14.4" x14ac:dyDescent="0.3"/>
  <cols>
    <col min="1" max="1" width="6.6640625" style="2" customWidth="1"/>
    <col min="2" max="2" width="71.6640625" customWidth="1"/>
    <col min="3" max="4" width="9.109375" style="2"/>
    <col min="5" max="5" width="24" style="11" customWidth="1"/>
    <col min="6" max="6" width="27.109375" style="11" customWidth="1"/>
  </cols>
  <sheetData>
    <row r="2" spans="1:6" ht="18" x14ac:dyDescent="0.3">
      <c r="A2" s="13" t="s">
        <v>0</v>
      </c>
      <c r="B2" s="13"/>
      <c r="C2" s="13"/>
      <c r="D2" s="13"/>
      <c r="E2" s="13"/>
      <c r="F2" s="13"/>
    </row>
    <row r="3" spans="1:6" s="1" customFormat="1" ht="28.8" x14ac:dyDescent="0.3">
      <c r="A3" s="3" t="s">
        <v>51</v>
      </c>
      <c r="B3" s="4" t="s">
        <v>52</v>
      </c>
      <c r="C3" s="3" t="s">
        <v>55</v>
      </c>
      <c r="D3" s="5" t="s">
        <v>53</v>
      </c>
      <c r="E3" s="12" t="s">
        <v>54</v>
      </c>
      <c r="F3" s="9" t="s">
        <v>56</v>
      </c>
    </row>
    <row r="4" spans="1:6" ht="388.8" x14ac:dyDescent="0.3">
      <c r="A4" s="6">
        <v>1</v>
      </c>
      <c r="B4" s="7" t="s">
        <v>1</v>
      </c>
      <c r="C4" s="6" t="s">
        <v>3</v>
      </c>
      <c r="D4" s="6">
        <v>1</v>
      </c>
      <c r="E4" s="10"/>
      <c r="F4" s="10">
        <f>D4*E4</f>
        <v>0</v>
      </c>
    </row>
    <row r="5" spans="1:6" ht="43.2" x14ac:dyDescent="0.3">
      <c r="A5" s="6">
        <v>2</v>
      </c>
      <c r="B5" s="7" t="s">
        <v>2</v>
      </c>
      <c r="C5" s="6" t="s">
        <v>4</v>
      </c>
      <c r="D5" s="6">
        <v>1</v>
      </c>
      <c r="E5" s="10"/>
      <c r="F5" s="10">
        <f t="shared" ref="F5:F46" si="0">D5*E5</f>
        <v>0</v>
      </c>
    </row>
    <row r="6" spans="1:6" ht="86.4" x14ac:dyDescent="0.3">
      <c r="A6" s="6">
        <v>3</v>
      </c>
      <c r="B6" s="7" t="s">
        <v>5</v>
      </c>
      <c r="C6" s="6" t="s">
        <v>4</v>
      </c>
      <c r="D6" s="6">
        <v>2</v>
      </c>
      <c r="E6" s="10"/>
      <c r="F6" s="10">
        <f t="shared" si="0"/>
        <v>0</v>
      </c>
    </row>
    <row r="7" spans="1:6" ht="86.4" x14ac:dyDescent="0.3">
      <c r="A7" s="6">
        <v>4</v>
      </c>
      <c r="B7" s="7" t="s">
        <v>6</v>
      </c>
      <c r="C7" s="6" t="s">
        <v>4</v>
      </c>
      <c r="D7" s="6">
        <v>4</v>
      </c>
      <c r="E7" s="10"/>
      <c r="F7" s="10">
        <f t="shared" si="0"/>
        <v>0</v>
      </c>
    </row>
    <row r="8" spans="1:6" ht="86.4" x14ac:dyDescent="0.3">
      <c r="A8" s="6">
        <v>5</v>
      </c>
      <c r="B8" s="7" t="s">
        <v>7</v>
      </c>
      <c r="C8" s="6" t="s">
        <v>4</v>
      </c>
      <c r="D8" s="6">
        <v>2</v>
      </c>
      <c r="E8" s="10"/>
      <c r="F8" s="10">
        <f t="shared" si="0"/>
        <v>0</v>
      </c>
    </row>
    <row r="9" spans="1:6" ht="129.6" x14ac:dyDescent="0.3">
      <c r="A9" s="6">
        <v>6</v>
      </c>
      <c r="B9" s="7" t="s">
        <v>8</v>
      </c>
      <c r="C9" s="6" t="s">
        <v>4</v>
      </c>
      <c r="D9" s="6">
        <v>2</v>
      </c>
      <c r="E9" s="10"/>
      <c r="F9" s="10">
        <f t="shared" si="0"/>
        <v>0</v>
      </c>
    </row>
    <row r="10" spans="1:6" ht="129.6" x14ac:dyDescent="0.3">
      <c r="A10" s="6">
        <v>7</v>
      </c>
      <c r="B10" s="7" t="s">
        <v>9</v>
      </c>
      <c r="C10" s="6" t="s">
        <v>4</v>
      </c>
      <c r="D10" s="6">
        <v>2</v>
      </c>
      <c r="E10" s="10"/>
      <c r="F10" s="10">
        <f t="shared" si="0"/>
        <v>0</v>
      </c>
    </row>
    <row r="11" spans="1:6" ht="86.4" x14ac:dyDescent="0.3">
      <c r="A11" s="6">
        <v>8</v>
      </c>
      <c r="B11" s="7" t="s">
        <v>10</v>
      </c>
      <c r="C11" s="6" t="s">
        <v>4</v>
      </c>
      <c r="D11" s="6">
        <v>1</v>
      </c>
      <c r="E11" s="10"/>
      <c r="F11" s="10">
        <f t="shared" si="0"/>
        <v>0</v>
      </c>
    </row>
    <row r="12" spans="1:6" ht="43.2" x14ac:dyDescent="0.3">
      <c r="A12" s="6">
        <v>9</v>
      </c>
      <c r="B12" s="7" t="s">
        <v>11</v>
      </c>
      <c r="C12" s="6" t="s">
        <v>4</v>
      </c>
      <c r="D12" s="6">
        <v>1</v>
      </c>
      <c r="E12" s="10"/>
      <c r="F12" s="10">
        <f t="shared" si="0"/>
        <v>0</v>
      </c>
    </row>
    <row r="13" spans="1:6" ht="28.8" x14ac:dyDescent="0.3">
      <c r="A13" s="6">
        <v>10</v>
      </c>
      <c r="B13" s="7" t="s">
        <v>12</v>
      </c>
      <c r="C13" s="6" t="s">
        <v>13</v>
      </c>
      <c r="D13" s="6">
        <v>6</v>
      </c>
      <c r="E13" s="10"/>
      <c r="F13" s="10">
        <f t="shared" si="0"/>
        <v>0</v>
      </c>
    </row>
    <row r="14" spans="1:6" x14ac:dyDescent="0.3">
      <c r="A14" s="6">
        <v>11</v>
      </c>
      <c r="B14" s="7" t="s">
        <v>14</v>
      </c>
      <c r="C14" s="6" t="s">
        <v>13</v>
      </c>
      <c r="D14" s="6">
        <v>40</v>
      </c>
      <c r="E14" s="10"/>
      <c r="F14" s="10">
        <f t="shared" si="0"/>
        <v>0</v>
      </c>
    </row>
    <row r="15" spans="1:6" ht="28.8" x14ac:dyDescent="0.3">
      <c r="A15" s="6">
        <v>12</v>
      </c>
      <c r="B15" s="7" t="s">
        <v>15</v>
      </c>
      <c r="C15" s="6" t="s">
        <v>13</v>
      </c>
      <c r="D15" s="6">
        <v>20</v>
      </c>
      <c r="E15" s="10"/>
      <c r="F15" s="10">
        <f t="shared" si="0"/>
        <v>0</v>
      </c>
    </row>
    <row r="16" spans="1:6" ht="28.8" x14ac:dyDescent="0.3">
      <c r="A16" s="6">
        <v>13</v>
      </c>
      <c r="B16" s="7" t="s">
        <v>16</v>
      </c>
      <c r="C16" s="6" t="s">
        <v>4</v>
      </c>
      <c r="D16" s="6">
        <v>2</v>
      </c>
      <c r="E16" s="10"/>
      <c r="F16" s="10">
        <f t="shared" si="0"/>
        <v>0</v>
      </c>
    </row>
    <row r="17" spans="1:6" ht="28.8" x14ac:dyDescent="0.3">
      <c r="A17" s="6">
        <v>14</v>
      </c>
      <c r="B17" s="7" t="s">
        <v>17</v>
      </c>
      <c r="C17" s="6" t="s">
        <v>4</v>
      </c>
      <c r="D17" s="6">
        <v>3</v>
      </c>
      <c r="E17" s="10"/>
      <c r="F17" s="10">
        <f t="shared" si="0"/>
        <v>0</v>
      </c>
    </row>
    <row r="18" spans="1:6" ht="28.8" x14ac:dyDescent="0.3">
      <c r="A18" s="6">
        <v>15</v>
      </c>
      <c r="B18" s="7" t="s">
        <v>18</v>
      </c>
      <c r="C18" s="6" t="s">
        <v>13</v>
      </c>
      <c r="D18" s="6">
        <v>1</v>
      </c>
      <c r="E18" s="10"/>
      <c r="F18" s="10">
        <f t="shared" si="0"/>
        <v>0</v>
      </c>
    </row>
    <row r="19" spans="1:6" ht="86.4" x14ac:dyDescent="0.3">
      <c r="A19" s="6">
        <v>16</v>
      </c>
      <c r="B19" s="7" t="s">
        <v>19</v>
      </c>
      <c r="C19" s="6" t="s">
        <v>20</v>
      </c>
      <c r="D19" s="6">
        <v>1</v>
      </c>
      <c r="E19" s="10"/>
      <c r="F19" s="10">
        <f t="shared" si="0"/>
        <v>0</v>
      </c>
    </row>
    <row r="20" spans="1:6" ht="28.8" x14ac:dyDescent="0.3">
      <c r="A20" s="6">
        <v>17</v>
      </c>
      <c r="B20" s="7" t="s">
        <v>21</v>
      </c>
      <c r="C20" s="6" t="s">
        <v>13</v>
      </c>
      <c r="D20" s="6">
        <v>2</v>
      </c>
      <c r="E20" s="10"/>
      <c r="F20" s="10">
        <f t="shared" si="0"/>
        <v>0</v>
      </c>
    </row>
    <row r="21" spans="1:6" ht="72" x14ac:dyDescent="0.3">
      <c r="A21" s="6">
        <v>18</v>
      </c>
      <c r="B21" s="7" t="s">
        <v>22</v>
      </c>
      <c r="C21" s="6" t="s">
        <v>13</v>
      </c>
      <c r="D21" s="6">
        <v>15</v>
      </c>
      <c r="E21" s="10"/>
      <c r="F21" s="10">
        <f t="shared" si="0"/>
        <v>0</v>
      </c>
    </row>
    <row r="22" spans="1:6" ht="86.4" x14ac:dyDescent="0.3">
      <c r="A22" s="6">
        <v>19</v>
      </c>
      <c r="B22" s="7" t="s">
        <v>23</v>
      </c>
      <c r="C22" s="8" t="s">
        <v>24</v>
      </c>
      <c r="D22" s="6">
        <v>6</v>
      </c>
      <c r="E22" s="10"/>
      <c r="F22" s="10">
        <f t="shared" si="0"/>
        <v>0</v>
      </c>
    </row>
    <row r="23" spans="1:6" ht="100.8" x14ac:dyDescent="0.3">
      <c r="A23" s="6">
        <v>20</v>
      </c>
      <c r="B23" s="7" t="s">
        <v>25</v>
      </c>
      <c r="C23" s="6" t="s">
        <v>13</v>
      </c>
      <c r="D23" s="6">
        <v>10</v>
      </c>
      <c r="E23" s="10"/>
      <c r="F23" s="10">
        <f t="shared" si="0"/>
        <v>0</v>
      </c>
    </row>
    <row r="24" spans="1:6" ht="144" x14ac:dyDescent="0.3">
      <c r="A24" s="6">
        <v>21</v>
      </c>
      <c r="B24" s="7" t="s">
        <v>26</v>
      </c>
      <c r="C24" s="6" t="s">
        <v>27</v>
      </c>
      <c r="D24" s="6">
        <v>3.6</v>
      </c>
      <c r="E24" s="10"/>
      <c r="F24" s="10">
        <f t="shared" si="0"/>
        <v>0</v>
      </c>
    </row>
    <row r="25" spans="1:6" ht="57.6" x14ac:dyDescent="0.3">
      <c r="A25" s="6">
        <v>22</v>
      </c>
      <c r="B25" s="7" t="s">
        <v>28</v>
      </c>
      <c r="C25" s="6" t="s">
        <v>4</v>
      </c>
      <c r="D25" s="6">
        <v>1</v>
      </c>
      <c r="E25" s="10"/>
      <c r="F25" s="10">
        <f t="shared" si="0"/>
        <v>0</v>
      </c>
    </row>
    <row r="26" spans="1:6" ht="57.6" x14ac:dyDescent="0.3">
      <c r="A26" s="6">
        <v>23</v>
      </c>
      <c r="B26" s="7" t="s">
        <v>29</v>
      </c>
      <c r="C26" s="6" t="s">
        <v>4</v>
      </c>
      <c r="D26" s="6">
        <v>1</v>
      </c>
      <c r="E26" s="10"/>
      <c r="F26" s="10">
        <f t="shared" si="0"/>
        <v>0</v>
      </c>
    </row>
    <row r="27" spans="1:6" ht="43.2" x14ac:dyDescent="0.3">
      <c r="A27" s="6">
        <v>24</v>
      </c>
      <c r="B27" s="7" t="s">
        <v>30</v>
      </c>
      <c r="C27" s="6" t="s">
        <v>4</v>
      </c>
      <c r="D27" s="6">
        <v>1</v>
      </c>
      <c r="E27" s="10"/>
      <c r="F27" s="10">
        <f t="shared" si="0"/>
        <v>0</v>
      </c>
    </row>
    <row r="28" spans="1:6" ht="28.8" x14ac:dyDescent="0.3">
      <c r="A28" s="6">
        <v>25</v>
      </c>
      <c r="B28" s="7" t="s">
        <v>31</v>
      </c>
      <c r="C28" s="6" t="s">
        <v>4</v>
      </c>
      <c r="D28" s="6">
        <v>2</v>
      </c>
      <c r="E28" s="10"/>
      <c r="F28" s="10">
        <f t="shared" si="0"/>
        <v>0</v>
      </c>
    </row>
    <row r="29" spans="1:6" x14ac:dyDescent="0.3">
      <c r="A29" s="6">
        <v>26</v>
      </c>
      <c r="B29" s="7" t="s">
        <v>32</v>
      </c>
      <c r="C29" s="6" t="s">
        <v>13</v>
      </c>
      <c r="D29" s="6">
        <v>40</v>
      </c>
      <c r="E29" s="10"/>
      <c r="F29" s="10">
        <f t="shared" si="0"/>
        <v>0</v>
      </c>
    </row>
    <row r="30" spans="1:6" ht="28.8" x14ac:dyDescent="0.3">
      <c r="A30" s="6">
        <v>27</v>
      </c>
      <c r="B30" s="7" t="s">
        <v>33</v>
      </c>
      <c r="C30" s="6" t="s">
        <v>13</v>
      </c>
      <c r="D30" s="6">
        <v>2</v>
      </c>
      <c r="E30" s="10"/>
      <c r="F30" s="10">
        <f t="shared" si="0"/>
        <v>0</v>
      </c>
    </row>
    <row r="31" spans="1:6" ht="43.2" x14ac:dyDescent="0.3">
      <c r="A31" s="6">
        <v>28</v>
      </c>
      <c r="B31" s="7" t="s">
        <v>34</v>
      </c>
      <c r="C31" s="6" t="s">
        <v>13</v>
      </c>
      <c r="D31" s="6">
        <v>30</v>
      </c>
      <c r="E31" s="10"/>
      <c r="F31" s="10">
        <f t="shared" si="0"/>
        <v>0</v>
      </c>
    </row>
    <row r="32" spans="1:6" x14ac:dyDescent="0.3">
      <c r="A32" s="6">
        <v>29</v>
      </c>
      <c r="B32" s="7" t="s">
        <v>35</v>
      </c>
      <c r="C32" s="6" t="s">
        <v>13</v>
      </c>
      <c r="D32" s="6">
        <v>25</v>
      </c>
      <c r="E32" s="10"/>
      <c r="F32" s="10">
        <f t="shared" si="0"/>
        <v>0</v>
      </c>
    </row>
    <row r="33" spans="1:6" x14ac:dyDescent="0.3">
      <c r="A33" s="6">
        <v>30</v>
      </c>
      <c r="B33" s="7" t="s">
        <v>36</v>
      </c>
      <c r="C33" s="6" t="s">
        <v>13</v>
      </c>
      <c r="D33" s="6">
        <v>120</v>
      </c>
      <c r="E33" s="10"/>
      <c r="F33" s="10">
        <f t="shared" si="0"/>
        <v>0</v>
      </c>
    </row>
    <row r="34" spans="1:6" ht="201.6" x14ac:dyDescent="0.3">
      <c r="A34" s="6">
        <v>31</v>
      </c>
      <c r="B34" s="7" t="s">
        <v>37</v>
      </c>
      <c r="C34" s="6" t="s">
        <v>38</v>
      </c>
      <c r="D34" s="6">
        <v>1</v>
      </c>
      <c r="E34" s="10"/>
      <c r="F34" s="10">
        <f t="shared" si="0"/>
        <v>0</v>
      </c>
    </row>
    <row r="35" spans="1:6" ht="43.2" x14ac:dyDescent="0.3">
      <c r="A35" s="6">
        <v>32</v>
      </c>
      <c r="B35" s="7" t="s">
        <v>39</v>
      </c>
      <c r="C35" s="6" t="s">
        <v>38</v>
      </c>
      <c r="D35" s="6">
        <v>1</v>
      </c>
      <c r="E35" s="10"/>
      <c r="F35" s="10">
        <f t="shared" si="0"/>
        <v>0</v>
      </c>
    </row>
    <row r="36" spans="1:6" ht="158.4" x14ac:dyDescent="0.3">
      <c r="A36" s="6">
        <v>33</v>
      </c>
      <c r="B36" s="7" t="s">
        <v>40</v>
      </c>
      <c r="C36" s="6" t="s">
        <v>4</v>
      </c>
      <c r="D36" s="6">
        <v>2</v>
      </c>
      <c r="E36" s="10"/>
      <c r="F36" s="10">
        <f t="shared" si="0"/>
        <v>0</v>
      </c>
    </row>
    <row r="37" spans="1:6" ht="43.2" x14ac:dyDescent="0.3">
      <c r="A37" s="6">
        <v>34</v>
      </c>
      <c r="B37" s="7" t="s">
        <v>41</v>
      </c>
      <c r="C37" s="6" t="s">
        <v>4</v>
      </c>
      <c r="D37" s="6">
        <v>2</v>
      </c>
      <c r="E37" s="10"/>
      <c r="F37" s="10">
        <f t="shared" si="0"/>
        <v>0</v>
      </c>
    </row>
    <row r="38" spans="1:6" ht="28.8" x14ac:dyDescent="0.3">
      <c r="A38" s="6">
        <v>35</v>
      </c>
      <c r="B38" s="7" t="s">
        <v>42</v>
      </c>
      <c r="C38" s="6" t="s">
        <v>4</v>
      </c>
      <c r="D38" s="6">
        <v>2</v>
      </c>
      <c r="E38" s="10"/>
      <c r="F38" s="10">
        <f t="shared" si="0"/>
        <v>0</v>
      </c>
    </row>
    <row r="39" spans="1:6" ht="57.6" x14ac:dyDescent="0.3">
      <c r="A39" s="6">
        <v>36</v>
      </c>
      <c r="B39" s="7" t="s">
        <v>43</v>
      </c>
      <c r="C39" s="6" t="s">
        <v>4</v>
      </c>
      <c r="D39" s="6">
        <v>2</v>
      </c>
      <c r="E39" s="10"/>
      <c r="F39" s="10">
        <f t="shared" si="0"/>
        <v>0</v>
      </c>
    </row>
    <row r="40" spans="1:6" ht="28.8" x14ac:dyDescent="0.3">
      <c r="A40" s="6">
        <v>37</v>
      </c>
      <c r="B40" s="7" t="s">
        <v>44</v>
      </c>
      <c r="C40" s="6" t="s">
        <v>4</v>
      </c>
      <c r="D40" s="6">
        <v>2</v>
      </c>
      <c r="E40" s="10"/>
      <c r="F40" s="10">
        <f t="shared" si="0"/>
        <v>0</v>
      </c>
    </row>
    <row r="41" spans="1:6" ht="72" x14ac:dyDescent="0.3">
      <c r="A41" s="6">
        <v>38</v>
      </c>
      <c r="B41" s="7" t="s">
        <v>45</v>
      </c>
      <c r="C41" s="6" t="s">
        <v>4</v>
      </c>
      <c r="D41" s="6">
        <v>2</v>
      </c>
      <c r="E41" s="10"/>
      <c r="F41" s="10">
        <f t="shared" si="0"/>
        <v>0</v>
      </c>
    </row>
    <row r="42" spans="1:6" ht="57.6" x14ac:dyDescent="0.3">
      <c r="A42" s="6">
        <v>39</v>
      </c>
      <c r="B42" s="7" t="s">
        <v>46</v>
      </c>
      <c r="C42" s="6" t="s">
        <v>4</v>
      </c>
      <c r="D42" s="6">
        <v>2</v>
      </c>
      <c r="E42" s="10"/>
      <c r="F42" s="10">
        <f t="shared" si="0"/>
        <v>0</v>
      </c>
    </row>
    <row r="43" spans="1:6" ht="28.8" x14ac:dyDescent="0.3">
      <c r="A43" s="6">
        <v>40</v>
      </c>
      <c r="B43" s="7" t="s">
        <v>47</v>
      </c>
      <c r="C43" s="6" t="s">
        <v>4</v>
      </c>
      <c r="D43" s="6">
        <v>2</v>
      </c>
      <c r="E43" s="10"/>
      <c r="F43" s="10">
        <f t="shared" si="0"/>
        <v>0</v>
      </c>
    </row>
    <row r="44" spans="1:6" ht="28.8" x14ac:dyDescent="0.3">
      <c r="A44" s="6">
        <v>41</v>
      </c>
      <c r="B44" s="7" t="s">
        <v>48</v>
      </c>
      <c r="C44" s="6" t="s">
        <v>4</v>
      </c>
      <c r="D44" s="6">
        <v>4</v>
      </c>
      <c r="E44" s="10"/>
      <c r="F44" s="10">
        <f t="shared" si="0"/>
        <v>0</v>
      </c>
    </row>
    <row r="45" spans="1:6" ht="28.8" x14ac:dyDescent="0.3">
      <c r="A45" s="6">
        <v>42</v>
      </c>
      <c r="B45" s="7" t="s">
        <v>49</v>
      </c>
      <c r="C45" s="6" t="s">
        <v>38</v>
      </c>
      <c r="D45" s="6">
        <v>1</v>
      </c>
      <c r="E45" s="10"/>
      <c r="F45" s="10">
        <f t="shared" si="0"/>
        <v>0</v>
      </c>
    </row>
    <row r="46" spans="1:6" x14ac:dyDescent="0.3">
      <c r="A46" s="6">
        <v>43</v>
      </c>
      <c r="B46" s="7" t="s">
        <v>50</v>
      </c>
      <c r="C46" s="6" t="s">
        <v>4</v>
      </c>
      <c r="D46" s="6">
        <v>2</v>
      </c>
      <c r="E46" s="10"/>
      <c r="F46" s="10">
        <f t="shared" si="0"/>
        <v>0</v>
      </c>
    </row>
    <row r="47" spans="1:6" x14ac:dyDescent="0.3">
      <c r="A47" s="6"/>
      <c r="B47" s="14" t="s">
        <v>57</v>
      </c>
      <c r="C47" s="15"/>
      <c r="D47" s="15"/>
      <c r="E47" s="16"/>
      <c r="F47" s="10">
        <f>SUM(F4:F46)</f>
        <v>0</v>
      </c>
    </row>
    <row r="48" spans="1:6" x14ac:dyDescent="0.3">
      <c r="A48" s="6"/>
      <c r="B48" s="14" t="s">
        <v>58</v>
      </c>
      <c r="C48" s="15"/>
      <c r="D48" s="15"/>
      <c r="E48" s="16"/>
      <c r="F48" s="10">
        <f>F47*25%</f>
        <v>0</v>
      </c>
    </row>
    <row r="49" spans="1:6" x14ac:dyDescent="0.3">
      <c r="A49" s="6"/>
      <c r="B49" s="14" t="s">
        <v>59</v>
      </c>
      <c r="C49" s="15"/>
      <c r="D49" s="15"/>
      <c r="E49" s="16"/>
      <c r="F49" s="10">
        <f>SUM(F47:F48)</f>
        <v>0</v>
      </c>
    </row>
  </sheetData>
  <mergeCells count="4">
    <mergeCell ref="A2:F2"/>
    <mergeCell ref="B47:E47"/>
    <mergeCell ref="B48:E48"/>
    <mergeCell ref="B49:E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Nabava-VBrlecic</dc:creator>
  <cp:lastModifiedBy>Valentina Brlečić</cp:lastModifiedBy>
  <dcterms:created xsi:type="dcterms:W3CDTF">2026-08-26T09:50:03Z</dcterms:created>
  <dcterms:modified xsi:type="dcterms:W3CDTF">2026-08-27T19:09:16Z</dcterms:modified>
</cp:coreProperties>
</file>